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рны 2011 " sheetId="1" r:id="rId1"/>
    <sheet name="Лист1" sheetId="2" r:id="rId2"/>
  </sheets>
  <definedNames>
    <definedName name="_xlnm.Print_Area" localSheetId="0">'Урны 2011 '!$A$1:$Q$54</definedName>
  </definedNames>
  <calcPr fullCalcOnLoad="1"/>
</workbook>
</file>

<file path=xl/sharedStrings.xml><?xml version="1.0" encoding="utf-8"?>
<sst xmlns="http://schemas.openxmlformats.org/spreadsheetml/2006/main" count="43" uniqueCount="43">
  <si>
    <t>ОБЩЕСТВО С ОГРАНИЧЕННОЙ ОТВЕТСТВЕННОСТЬЮ "ЖЕСТЬ ВЕСТЕН"</t>
  </si>
  <si>
    <r>
      <t xml:space="preserve">             </t>
    </r>
    <r>
      <rPr>
        <b/>
        <sz val="18"/>
        <rFont val="Times New Roman"/>
        <family val="1"/>
      </rPr>
      <t>344056, г.Ростов-на-Дону, ул.Украинская,51/101, к.116, тел/ф (863)266-63-96, 223-48-20</t>
    </r>
  </si>
  <si>
    <r>
      <t xml:space="preserve">           </t>
    </r>
    <r>
      <rPr>
        <b/>
        <sz val="14"/>
        <rFont val="Times New Roman"/>
        <family val="1"/>
      </rPr>
      <t xml:space="preserve">    www. westencity.ru,   E-mail: zhest2004@mail.ru</t>
    </r>
  </si>
  <si>
    <r>
      <t xml:space="preserve">                                             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>отпускных оптовых цен  с  НДС  за ед.продукции</t>
    </r>
  </si>
  <si>
    <t>НАИМЕНОВАНИЕ ПРОДУКЦИИ</t>
  </si>
  <si>
    <t>Базовая</t>
  </si>
  <si>
    <t>Оптово-розничные цены со скидкой при объеме свыше</t>
  </si>
  <si>
    <t xml:space="preserve">Кол-во </t>
  </si>
  <si>
    <t>цена</t>
  </si>
  <si>
    <t xml:space="preserve"> с НДС</t>
  </si>
  <si>
    <t>(руб.)</t>
  </si>
  <si>
    <t>30 шт.</t>
  </si>
  <si>
    <t>50 шт</t>
  </si>
  <si>
    <t>100 шт</t>
  </si>
  <si>
    <t>150 шт</t>
  </si>
  <si>
    <t>в уп.</t>
  </si>
  <si>
    <t>Цвет исполнения урны: бордо, синий, зеленый,  желтый, серебристый антик, бронзовый антик</t>
  </si>
  <si>
    <r>
      <t xml:space="preserve">Урна сетчатая, 20л </t>
    </r>
    <r>
      <rPr>
        <b/>
        <sz val="12"/>
        <rFont val="Times New Roman"/>
        <family val="1"/>
      </rPr>
      <t>ТНП - 504</t>
    </r>
  </si>
  <si>
    <t>п/п</t>
  </si>
  <si>
    <t>Урны "Классика"</t>
  </si>
  <si>
    <t xml:space="preserve">Урна для улиц на стойке, без пепельницы, 20л. </t>
  </si>
  <si>
    <t xml:space="preserve">Урна для улиц на стойке, с пепельницей,  20л. </t>
  </si>
  <si>
    <t xml:space="preserve">Урна для улиц на стойке, без пепельницы,30л. </t>
  </si>
  <si>
    <t xml:space="preserve">Урна для улиц на стойке, с пепельницей, 30л. </t>
  </si>
  <si>
    <t>Урна для улиц на стойке, без пепельницы,50л.*</t>
  </si>
  <si>
    <t>Урна для улиц на стойке, с пепельницей, 50л.*</t>
  </si>
  <si>
    <t xml:space="preserve">Урна для улиц на стойке, без крышки, кубок, 20л. </t>
  </si>
  <si>
    <t>Урна для улиц на стойке, без крышки,  кубок, 30л.</t>
  </si>
  <si>
    <t>Урна для улиц на стойке, без крышки,  кубок, 50л.*</t>
  </si>
  <si>
    <t>Урна уличная для супермаркетов, 70л</t>
  </si>
  <si>
    <t>Урны "Декор" с элементами ковки</t>
  </si>
  <si>
    <t>Урна "Декор" для улиц на стойке, без крышки,  кубок, 30л.</t>
  </si>
  <si>
    <t>Урна «Эконом»</t>
  </si>
  <si>
    <t xml:space="preserve">Урна"Эконом", без крышки, кубок, 16л </t>
  </si>
  <si>
    <t>* заказ не менее 50 шт</t>
  </si>
  <si>
    <r>
      <t>Примечания:</t>
    </r>
    <r>
      <rPr>
        <b/>
        <sz val="12"/>
        <rFont val="Times New Roman"/>
        <family val="1"/>
      </rPr>
      <t xml:space="preserve">      </t>
    </r>
  </si>
  <si>
    <t>1. Цены действительны с 04 февраля 2019 г.</t>
  </si>
  <si>
    <t>2. Расходы по доставке продукции за счет потребителя.</t>
  </si>
  <si>
    <t>+</t>
  </si>
  <si>
    <t>3. Для дилеров действуют специальные условия</t>
  </si>
  <si>
    <r>
      <t xml:space="preserve">                 </t>
    </r>
    <r>
      <rPr>
        <sz val="14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</t>
    </r>
  </si>
  <si>
    <t xml:space="preserve"> Директор ООО "ЖЕСТЬ ВЕСТЕН" </t>
  </si>
  <si>
    <t>Т.А. Явруян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</si>
</sst>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,##0"/>
    <numFmt numFmtId="167" formatCode="0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Fill="1" applyAlignment="1">
      <alignment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 wrapText="1"/>
    </xf>
    <xf numFmtId="164" fontId="5" fillId="0" borderId="0" xfId="0" applyFont="1" applyBorder="1" applyAlignment="1">
      <alignment wrapText="1"/>
    </xf>
    <xf numFmtId="164" fontId="2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4" fontId="2" fillId="0" borderId="10" xfId="0" applyFont="1" applyBorder="1" applyAlignment="1">
      <alignment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4" xfId="0" applyFont="1" applyBorder="1" applyAlignment="1">
      <alignment/>
    </xf>
    <xf numFmtId="164" fontId="2" fillId="2" borderId="25" xfId="0" applyFont="1" applyFill="1" applyBorder="1" applyAlignment="1">
      <alignment horizontal="center" vertical="center"/>
    </xf>
    <xf numFmtId="164" fontId="2" fillId="0" borderId="26" xfId="0" applyFont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28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2" fillId="0" borderId="24" xfId="0" applyFont="1" applyBorder="1" applyAlignment="1">
      <alignment horizontal="center" vertical="center"/>
    </xf>
    <xf numFmtId="164" fontId="2" fillId="2" borderId="29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6" fillId="0" borderId="30" xfId="0" applyFont="1" applyBorder="1" applyAlignment="1">
      <alignment horizontal="left" vertical="center" wrapText="1"/>
    </xf>
    <xf numFmtId="164" fontId="2" fillId="0" borderId="30" xfId="0" applyFont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7" fontId="2" fillId="0" borderId="31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4" fontId="4" fillId="2" borderId="32" xfId="0" applyFont="1" applyFill="1" applyBorder="1" applyAlignment="1">
      <alignment horizontal="center" vertical="center"/>
    </xf>
    <xf numFmtId="164" fontId="2" fillId="0" borderId="33" xfId="0" applyFont="1" applyFill="1" applyBorder="1" applyAlignment="1">
      <alignment horizontal="left" vertical="center" wrapText="1"/>
    </xf>
    <xf numFmtId="167" fontId="2" fillId="0" borderId="34" xfId="0" applyNumberFormat="1" applyFont="1" applyBorder="1" applyAlignment="1">
      <alignment horizontal="center" wrapText="1"/>
    </xf>
    <xf numFmtId="166" fontId="2" fillId="0" borderId="34" xfId="0" applyNumberFormat="1" applyFont="1" applyFill="1" applyBorder="1" applyAlignment="1">
      <alignment horizontal="center"/>
    </xf>
    <xf numFmtId="167" fontId="2" fillId="0" borderId="34" xfId="0" applyNumberFormat="1" applyFont="1" applyBorder="1" applyAlignment="1">
      <alignment horizontal="center"/>
    </xf>
    <xf numFmtId="167" fontId="2" fillId="0" borderId="35" xfId="0" applyNumberFormat="1" applyFont="1" applyBorder="1" applyAlignment="1">
      <alignment horizontal="center"/>
    </xf>
    <xf numFmtId="164" fontId="2" fillId="0" borderId="36" xfId="0" applyFont="1" applyBorder="1" applyAlignment="1">
      <alignment horizontal="center"/>
    </xf>
    <xf numFmtId="164" fontId="2" fillId="2" borderId="32" xfId="0" applyFont="1" applyFill="1" applyBorder="1" applyAlignment="1">
      <alignment horizontal="center" vertical="center"/>
    </xf>
    <xf numFmtId="164" fontId="2" fillId="2" borderId="37" xfId="0" applyFont="1" applyFill="1" applyBorder="1" applyAlignment="1">
      <alignment horizontal="center" vertical="center"/>
    </xf>
    <xf numFmtId="164" fontId="2" fillId="0" borderId="38" xfId="0" applyFont="1" applyBorder="1" applyAlignment="1">
      <alignment horizontal="left" vertical="center" wrapText="1"/>
    </xf>
    <xf numFmtId="167" fontId="2" fillId="0" borderId="8" xfId="0" applyNumberFormat="1" applyFont="1" applyBorder="1" applyAlignment="1">
      <alignment horizontal="center" wrapText="1"/>
    </xf>
    <xf numFmtId="164" fontId="2" fillId="0" borderId="39" xfId="0" applyFont="1" applyBorder="1" applyAlignment="1">
      <alignment horizontal="left" vertical="center" wrapText="1"/>
    </xf>
    <xf numFmtId="164" fontId="2" fillId="0" borderId="36" xfId="0" applyFont="1" applyBorder="1" applyAlignment="1">
      <alignment horizontal="center" vertical="center"/>
    </xf>
    <xf numFmtId="164" fontId="2" fillId="0" borderId="33" xfId="0" applyFont="1" applyBorder="1" applyAlignment="1">
      <alignment horizontal="left" vertical="center" wrapText="1"/>
    </xf>
    <xf numFmtId="164" fontId="2" fillId="0" borderId="40" xfId="0" applyFont="1" applyBorder="1" applyAlignment="1">
      <alignment horizontal="left" vertical="center" wrapText="1"/>
    </xf>
    <xf numFmtId="164" fontId="6" fillId="0" borderId="38" xfId="0" applyFont="1" applyBorder="1" applyAlignment="1">
      <alignment horizontal="left" vertical="center" wrapText="1"/>
    </xf>
    <xf numFmtId="164" fontId="6" fillId="0" borderId="39" xfId="0" applyFont="1" applyBorder="1" applyAlignment="1">
      <alignment horizontal="center" vertical="center" wrapText="1"/>
    </xf>
    <xf numFmtId="164" fontId="2" fillId="0" borderId="4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7" fillId="0" borderId="0" xfId="0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7" fillId="0" borderId="0" xfId="0" applyFont="1" applyAlignment="1">
      <alignment horizontal="left"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7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57150</xdr:rowOff>
    </xdr:from>
    <xdr:to>
      <xdr:col>6</xdr:col>
      <xdr:colOff>714375</xdr:colOff>
      <xdr:row>8</xdr:row>
      <xdr:rowOff>114300</xdr:rowOff>
    </xdr:to>
    <xdr:sp>
      <xdr:nvSpPr>
        <xdr:cNvPr id="1" name="WordArt 2"/>
        <xdr:cNvSpPr>
          <a:spLocks/>
        </xdr:cNvSpPr>
      </xdr:nvSpPr>
      <xdr:spPr>
        <a:xfrm>
          <a:off x="1266825" y="704850"/>
          <a:ext cx="783907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4400" b="1" kern="10" spc="877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"/>
              <a:cs typeface="Arial"/>
            </a:rPr>
            <a:t>Прайс-Лист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M54"/>
  <sheetViews>
    <sheetView tabSelected="1" view="pageBreakPreview" zoomScale="89" zoomScaleNormal="75" zoomScaleSheetLayoutView="89" workbookViewId="0" topLeftCell="A25">
      <selection activeCell="G48" sqref="G48"/>
    </sheetView>
  </sheetViews>
  <sheetFormatPr defaultColWidth="9.00390625" defaultRowHeight="12.75"/>
  <cols>
    <col min="1" max="1" width="5.25390625" style="1" customWidth="1"/>
    <col min="2" max="2" width="11.125" style="2" customWidth="1"/>
    <col min="3" max="3" width="58.25390625" style="2" customWidth="1"/>
    <col min="4" max="4" width="12.75390625" style="2" customWidth="1"/>
    <col min="5" max="5" width="13.00390625" style="2" customWidth="1"/>
    <col min="6" max="7" width="9.75390625" style="2" customWidth="1"/>
    <col min="8" max="8" width="10.00390625" style="2" customWidth="1"/>
    <col min="9" max="9" width="8.25390625" style="3" customWidth="1"/>
    <col min="10" max="10" width="0" style="2" hidden="1" customWidth="1"/>
    <col min="11" max="16384" width="9.125" style="2" customWidth="1"/>
  </cols>
  <sheetData>
    <row r="1" spans="1:10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7" ht="12.75">
      <c r="A2" s="5"/>
      <c r="B2" s="6"/>
      <c r="C2" s="6"/>
      <c r="D2" s="6"/>
      <c r="E2" s="6"/>
      <c r="F2" s="6"/>
      <c r="G2" s="6"/>
    </row>
    <row r="3" spans="2:13" ht="12.75">
      <c r="B3" s="7" t="s">
        <v>1</v>
      </c>
      <c r="C3" s="8"/>
      <c r="D3" s="9"/>
      <c r="E3" s="9"/>
      <c r="F3" s="9"/>
      <c r="G3" s="9"/>
      <c r="H3" s="9"/>
      <c r="M3" s="10"/>
    </row>
    <row r="4" spans="3:13" ht="12.75">
      <c r="C4" s="2" t="s">
        <v>2</v>
      </c>
      <c r="M4" s="10"/>
    </row>
    <row r="5" ht="12.75">
      <c r="M5" s="10"/>
    </row>
    <row r="6" ht="12.75">
      <c r="M6" s="10"/>
    </row>
    <row r="7" ht="12.75">
      <c r="M7" s="10"/>
    </row>
    <row r="8" ht="12.75">
      <c r="M8" s="10"/>
    </row>
    <row r="9" ht="12.75">
      <c r="M9" s="10"/>
    </row>
    <row r="10" spans="2:13" ht="12.75">
      <c r="B10" s="11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</row>
    <row r="11" spans="2:13" ht="12.75">
      <c r="B11" s="9"/>
      <c r="C11" s="9"/>
      <c r="D11" s="9"/>
      <c r="E11" s="9"/>
      <c r="F11" s="9"/>
      <c r="G11" s="9"/>
      <c r="H11" s="9"/>
      <c r="I11" s="12"/>
      <c r="J11" s="9"/>
      <c r="K11" s="9"/>
      <c r="L11" s="9"/>
      <c r="M11" s="10"/>
    </row>
    <row r="12" spans="2:13" ht="12.75">
      <c r="B12" s="9"/>
      <c r="C12" s="9"/>
      <c r="D12" s="9"/>
      <c r="E12" s="9"/>
      <c r="F12" s="9"/>
      <c r="G12" s="9"/>
      <c r="H12" s="9"/>
      <c r="I12" s="12"/>
      <c r="J12" s="9"/>
      <c r="K12" s="9"/>
      <c r="L12" s="9"/>
      <c r="M12" s="10"/>
    </row>
    <row r="13" spans="1:13" ht="15.75" customHeight="1">
      <c r="A13" s="13"/>
      <c r="B13" s="14" t="s">
        <v>4</v>
      </c>
      <c r="C13" s="14"/>
      <c r="D13" s="15" t="s">
        <v>5</v>
      </c>
      <c r="E13" s="16" t="s">
        <v>6</v>
      </c>
      <c r="F13" s="16"/>
      <c r="G13" s="16"/>
      <c r="H13" s="16"/>
      <c r="I13" s="17"/>
      <c r="J13" s="18" t="s">
        <v>7</v>
      </c>
      <c r="M13" s="10"/>
    </row>
    <row r="14" spans="1:13" ht="18.75" customHeight="1">
      <c r="A14" s="19"/>
      <c r="B14" s="14"/>
      <c r="C14" s="14"/>
      <c r="D14" s="20" t="s">
        <v>8</v>
      </c>
      <c r="E14" s="16"/>
      <c r="F14" s="16"/>
      <c r="G14" s="16"/>
      <c r="H14" s="16"/>
      <c r="I14" s="17"/>
      <c r="J14" s="18"/>
      <c r="M14" s="10"/>
    </row>
    <row r="15" spans="1:13" ht="15.75" customHeight="1">
      <c r="A15" s="19"/>
      <c r="B15" s="14"/>
      <c r="C15" s="14"/>
      <c r="D15" s="21" t="s">
        <v>9</v>
      </c>
      <c r="E15" s="16"/>
      <c r="F15" s="16"/>
      <c r="G15" s="16"/>
      <c r="H15" s="16"/>
      <c r="I15" s="17"/>
      <c r="J15" s="18"/>
      <c r="L15" s="10"/>
      <c r="M15" s="10"/>
    </row>
    <row r="16" spans="1:13" ht="16.5" customHeight="1">
      <c r="A16" s="19"/>
      <c r="B16" s="14"/>
      <c r="C16" s="14"/>
      <c r="D16" s="20" t="s">
        <v>10</v>
      </c>
      <c r="E16" s="22" t="s">
        <v>11</v>
      </c>
      <c r="F16" s="22" t="s">
        <v>12</v>
      </c>
      <c r="G16" s="22" t="s">
        <v>13</v>
      </c>
      <c r="H16" s="23" t="s">
        <v>14</v>
      </c>
      <c r="I16" s="24"/>
      <c r="J16" s="25" t="s">
        <v>15</v>
      </c>
      <c r="L16" s="10"/>
      <c r="M16" s="10"/>
    </row>
    <row r="17" spans="1:13" ht="12.75">
      <c r="A17" s="26"/>
      <c r="B17" s="27"/>
      <c r="C17" s="27"/>
      <c r="D17" s="28"/>
      <c r="E17" s="29">
        <v>0.04</v>
      </c>
      <c r="F17" s="29">
        <v>0.08</v>
      </c>
      <c r="G17" s="29">
        <v>0.14</v>
      </c>
      <c r="H17" s="30">
        <v>0.16</v>
      </c>
      <c r="I17" s="31"/>
      <c r="J17" s="32"/>
      <c r="L17" s="10"/>
      <c r="M17" s="10"/>
    </row>
    <row r="18" spans="1:10" ht="12.75">
      <c r="A18" s="33">
        <v>1</v>
      </c>
      <c r="B18" s="34">
        <v>2</v>
      </c>
      <c r="C18" s="34"/>
      <c r="D18" s="35">
        <v>3</v>
      </c>
      <c r="E18" s="36">
        <v>4</v>
      </c>
      <c r="F18" s="36">
        <v>5</v>
      </c>
      <c r="G18" s="36">
        <v>6</v>
      </c>
      <c r="H18" s="37">
        <v>7</v>
      </c>
      <c r="I18" s="38"/>
      <c r="J18" s="39">
        <v>8</v>
      </c>
    </row>
    <row r="19" spans="1:10" ht="16.5" customHeight="1">
      <c r="A19" s="40" t="s">
        <v>16</v>
      </c>
      <c r="B19" s="40"/>
      <c r="C19" s="40"/>
      <c r="D19" s="40"/>
      <c r="E19" s="40"/>
      <c r="F19" s="40"/>
      <c r="G19" s="40"/>
      <c r="H19" s="40"/>
      <c r="I19" s="41"/>
      <c r="J19" s="42"/>
    </row>
    <row r="20" spans="1:10" ht="31.5" customHeight="1" hidden="1">
      <c r="A20" s="43">
        <v>1</v>
      </c>
      <c r="B20" s="44" t="s">
        <v>17</v>
      </c>
      <c r="C20" s="44"/>
      <c r="D20" s="44"/>
      <c r="E20" s="45" t="e">
        <f>#REF!*0.97</f>
        <v>#VALUE!</v>
      </c>
      <c r="F20" s="46" t="e">
        <f>#REF!-#REF!*0.07</f>
        <v>#VALUE!</v>
      </c>
      <c r="G20" s="47" t="e">
        <f>#REF!-#REF!*0.13</f>
        <v>#VALUE!</v>
      </c>
      <c r="H20" s="48" t="e">
        <f>#REF!-#REF!*0.18</f>
        <v>#VALUE!</v>
      </c>
      <c r="I20" s="49"/>
      <c r="J20" s="50">
        <v>1</v>
      </c>
    </row>
    <row r="21" spans="1:10" ht="31.5" customHeight="1">
      <c r="A21" s="51" t="s">
        <v>18</v>
      </c>
      <c r="B21" s="52"/>
      <c r="C21" s="53" t="s">
        <v>19</v>
      </c>
      <c r="D21" s="54"/>
      <c r="E21" s="55"/>
      <c r="F21" s="56"/>
      <c r="G21" s="57"/>
      <c r="H21" s="58"/>
      <c r="I21" s="49"/>
      <c r="J21" s="50"/>
    </row>
    <row r="22" spans="1:10" ht="28.5" customHeight="1">
      <c r="A22" s="59">
        <v>1</v>
      </c>
      <c r="B22" s="60" t="s">
        <v>20</v>
      </c>
      <c r="C22" s="60"/>
      <c r="D22" s="61">
        <v>1650</v>
      </c>
      <c r="E22" s="62">
        <f aca="true" t="shared" si="0" ref="E22:E30">D22*0.96</f>
        <v>1584</v>
      </c>
      <c r="F22" s="63">
        <f aca="true" t="shared" si="1" ref="F22:F30">D22-D22*0.08</f>
        <v>1518</v>
      </c>
      <c r="G22" s="63">
        <f aca="true" t="shared" si="2" ref="G22:G30">D22-D22*0.14</f>
        <v>1419</v>
      </c>
      <c r="H22" s="64">
        <f aca="true" t="shared" si="3" ref="H22:H27">D22-D22*0.16</f>
        <v>1386</v>
      </c>
      <c r="I22" s="49"/>
      <c r="J22" s="65"/>
    </row>
    <row r="23" spans="1:10" ht="28.5" customHeight="1">
      <c r="A23" s="59">
        <v>2</v>
      </c>
      <c r="B23" s="60" t="s">
        <v>21</v>
      </c>
      <c r="C23" s="60"/>
      <c r="D23" s="61">
        <v>1740</v>
      </c>
      <c r="E23" s="62">
        <f t="shared" si="0"/>
        <v>1670.3999999999999</v>
      </c>
      <c r="F23" s="63">
        <f t="shared" si="1"/>
        <v>1600.8</v>
      </c>
      <c r="G23" s="63">
        <f t="shared" si="2"/>
        <v>1496.4</v>
      </c>
      <c r="H23" s="64">
        <f t="shared" si="3"/>
        <v>1461.6</v>
      </c>
      <c r="I23" s="49"/>
      <c r="J23" s="65"/>
    </row>
    <row r="24" spans="1:10" ht="28.5" customHeight="1">
      <c r="A24" s="66">
        <v>3</v>
      </c>
      <c r="B24" s="60" t="s">
        <v>22</v>
      </c>
      <c r="C24" s="60"/>
      <c r="D24" s="61">
        <v>1760</v>
      </c>
      <c r="E24" s="62">
        <f t="shared" si="0"/>
        <v>1689.6</v>
      </c>
      <c r="F24" s="63">
        <f t="shared" si="1"/>
        <v>1619.2</v>
      </c>
      <c r="G24" s="63">
        <f t="shared" si="2"/>
        <v>1513.6</v>
      </c>
      <c r="H24" s="64">
        <f t="shared" si="3"/>
        <v>1478.4</v>
      </c>
      <c r="I24" s="49"/>
      <c r="J24" s="65"/>
    </row>
    <row r="25" spans="1:10" ht="28.5" customHeight="1">
      <c r="A25" s="66">
        <v>4</v>
      </c>
      <c r="B25" s="60" t="s">
        <v>23</v>
      </c>
      <c r="C25" s="60"/>
      <c r="D25" s="61">
        <v>1830</v>
      </c>
      <c r="E25" s="62">
        <f t="shared" si="0"/>
        <v>1756.8</v>
      </c>
      <c r="F25" s="63">
        <f t="shared" si="1"/>
        <v>1683.6</v>
      </c>
      <c r="G25" s="63">
        <f t="shared" si="2"/>
        <v>1573.8</v>
      </c>
      <c r="H25" s="64">
        <f t="shared" si="3"/>
        <v>1537.2</v>
      </c>
      <c r="I25" s="49"/>
      <c r="J25" s="65"/>
    </row>
    <row r="26" spans="1:10" ht="28.5" customHeight="1">
      <c r="A26" s="67">
        <v>5</v>
      </c>
      <c r="B26" s="68" t="s">
        <v>24</v>
      </c>
      <c r="C26" s="68"/>
      <c r="D26" s="69">
        <v>2390</v>
      </c>
      <c r="E26" s="55">
        <f t="shared" si="0"/>
        <v>2294.4</v>
      </c>
      <c r="F26" s="56">
        <f t="shared" si="1"/>
        <v>2198.8</v>
      </c>
      <c r="G26" s="56">
        <f t="shared" si="2"/>
        <v>2055.4</v>
      </c>
      <c r="H26" s="58">
        <f t="shared" si="3"/>
        <v>2007.6</v>
      </c>
      <c r="I26" s="49"/>
      <c r="J26" s="65"/>
    </row>
    <row r="27" spans="1:10" ht="28.5" customHeight="1">
      <c r="A27" s="66">
        <v>6</v>
      </c>
      <c r="B27" s="68" t="s">
        <v>25</v>
      </c>
      <c r="C27" s="68"/>
      <c r="D27" s="61">
        <v>2490</v>
      </c>
      <c r="E27" s="62">
        <f t="shared" si="0"/>
        <v>2390.4</v>
      </c>
      <c r="F27" s="63">
        <f t="shared" si="1"/>
        <v>2290.8</v>
      </c>
      <c r="G27" s="63">
        <f t="shared" si="2"/>
        <v>2141.4</v>
      </c>
      <c r="H27" s="64">
        <f t="shared" si="3"/>
        <v>2091.6</v>
      </c>
      <c r="I27" s="49"/>
      <c r="J27" s="65"/>
    </row>
    <row r="28" spans="1:10" ht="28.5" customHeight="1">
      <c r="A28" s="66">
        <v>7</v>
      </c>
      <c r="B28" s="68" t="s">
        <v>26</v>
      </c>
      <c r="C28" s="68"/>
      <c r="D28" s="61">
        <v>1400</v>
      </c>
      <c r="E28" s="62">
        <f t="shared" si="0"/>
        <v>1344</v>
      </c>
      <c r="F28" s="63">
        <f t="shared" si="1"/>
        <v>1288</v>
      </c>
      <c r="G28" s="63">
        <f t="shared" si="2"/>
        <v>1204</v>
      </c>
      <c r="H28" s="64">
        <v>1176</v>
      </c>
      <c r="I28" s="49"/>
      <c r="J28" s="65"/>
    </row>
    <row r="29" spans="1:10" ht="33" customHeight="1">
      <c r="A29" s="67">
        <v>8</v>
      </c>
      <c r="B29" s="70" t="s">
        <v>27</v>
      </c>
      <c r="C29" s="70"/>
      <c r="D29" s="69">
        <v>1600</v>
      </c>
      <c r="E29" s="55">
        <f t="shared" si="0"/>
        <v>1536</v>
      </c>
      <c r="F29" s="56">
        <f t="shared" si="1"/>
        <v>1472</v>
      </c>
      <c r="G29" s="56">
        <f t="shared" si="2"/>
        <v>1376</v>
      </c>
      <c r="H29" s="58">
        <f>D29-D29*0.16</f>
        <v>1344</v>
      </c>
      <c r="I29" s="49"/>
      <c r="J29" s="71">
        <v>1</v>
      </c>
    </row>
    <row r="30" spans="1:10" ht="33" customHeight="1">
      <c r="A30" s="66">
        <v>9</v>
      </c>
      <c r="B30" s="72" t="s">
        <v>28</v>
      </c>
      <c r="C30" s="72"/>
      <c r="D30" s="61">
        <v>1950</v>
      </c>
      <c r="E30" s="62">
        <f t="shared" si="0"/>
        <v>1872</v>
      </c>
      <c r="F30" s="63">
        <f t="shared" si="1"/>
        <v>1794</v>
      </c>
      <c r="G30" s="63">
        <f t="shared" si="2"/>
        <v>1677</v>
      </c>
      <c r="H30" s="64">
        <f>D30-D30*0.16</f>
        <v>1638</v>
      </c>
      <c r="I30" s="49"/>
      <c r="J30" s="71"/>
    </row>
    <row r="31" spans="1:10" ht="33" customHeight="1">
      <c r="A31" s="67">
        <v>10</v>
      </c>
      <c r="B31" s="68" t="s">
        <v>29</v>
      </c>
      <c r="C31" s="68"/>
      <c r="D31" s="69">
        <v>9060</v>
      </c>
      <c r="E31" s="55">
        <f>D31*0.97</f>
        <v>8788.199999999999</v>
      </c>
      <c r="F31" s="63"/>
      <c r="G31" s="63"/>
      <c r="H31" s="64"/>
      <c r="I31" s="49"/>
      <c r="J31" s="71"/>
    </row>
    <row r="32" spans="1:10" ht="33" customHeight="1">
      <c r="A32" s="67"/>
      <c r="B32" s="73"/>
      <c r="C32" s="74" t="s">
        <v>30</v>
      </c>
      <c r="D32" s="69"/>
      <c r="E32" s="55"/>
      <c r="F32" s="63"/>
      <c r="G32" s="63"/>
      <c r="H32" s="64"/>
      <c r="I32" s="49"/>
      <c r="J32" s="71"/>
    </row>
    <row r="33" spans="1:10" ht="33" customHeight="1">
      <c r="A33" s="67">
        <v>11</v>
      </c>
      <c r="B33" s="70" t="s">
        <v>31</v>
      </c>
      <c r="C33" s="70"/>
      <c r="D33" s="69">
        <v>1680</v>
      </c>
      <c r="E33" s="55">
        <f>D33*0.96</f>
        <v>1612.8</v>
      </c>
      <c r="F33" s="56">
        <f>D33-D33*0.08</f>
        <v>1545.6</v>
      </c>
      <c r="G33" s="56">
        <f>D33-D33*0.14</f>
        <v>1444.8</v>
      </c>
      <c r="H33" s="58">
        <f>D33-D33*0.16</f>
        <v>1411.2</v>
      </c>
      <c r="I33" s="49"/>
      <c r="J33" s="71"/>
    </row>
    <row r="34" spans="1:10" ht="33" customHeight="1">
      <c r="A34" s="67"/>
      <c r="B34" s="75" t="s">
        <v>32</v>
      </c>
      <c r="C34" s="75"/>
      <c r="D34" s="69"/>
      <c r="E34" s="55"/>
      <c r="F34" s="56"/>
      <c r="G34" s="56"/>
      <c r="H34" s="58"/>
      <c r="I34" s="49"/>
      <c r="J34" s="71"/>
    </row>
    <row r="35" spans="1:10" ht="33" customHeight="1">
      <c r="A35" s="67">
        <v>11</v>
      </c>
      <c r="B35" s="70" t="s">
        <v>33</v>
      </c>
      <c r="C35" s="70"/>
      <c r="D35" s="69">
        <v>950</v>
      </c>
      <c r="E35" s="55"/>
      <c r="F35" s="56"/>
      <c r="G35" s="56"/>
      <c r="H35" s="58"/>
      <c r="I35" s="49"/>
      <c r="J35" s="71"/>
    </row>
    <row r="36" spans="1:10" ht="33" customHeight="1" hidden="1">
      <c r="A36"/>
      <c r="B36"/>
      <c r="C36"/>
      <c r="D36"/>
      <c r="E36"/>
      <c r="F36"/>
      <c r="G36"/>
      <c r="H36"/>
      <c r="I36" s="49"/>
      <c r="J36" s="71"/>
    </row>
    <row r="37" spans="1:10" ht="33" customHeight="1" hidden="1">
      <c r="A37"/>
      <c r="B37"/>
      <c r="C37"/>
      <c r="D37"/>
      <c r="E37"/>
      <c r="F37"/>
      <c r="G37"/>
      <c r="H37"/>
      <c r="I37" s="49"/>
      <c r="J37" s="71"/>
    </row>
    <row r="38" spans="1:10" ht="30" customHeight="1" hidden="1">
      <c r="A38"/>
      <c r="B38"/>
      <c r="C38"/>
      <c r="D38"/>
      <c r="E38"/>
      <c r="F38"/>
      <c r="G38"/>
      <c r="H38"/>
      <c r="I38" s="49"/>
      <c r="J38" s="71">
        <v>1</v>
      </c>
    </row>
    <row r="39" spans="1:10" ht="29.25" customHeight="1" hidden="1">
      <c r="A39"/>
      <c r="B39"/>
      <c r="C39"/>
      <c r="D39"/>
      <c r="E39"/>
      <c r="F39"/>
      <c r="G39"/>
      <c r="H39"/>
      <c r="I39" s="49"/>
      <c r="J39" s="71">
        <v>1</v>
      </c>
    </row>
    <row r="40" spans="1:10" ht="29.25" customHeight="1" hidden="1">
      <c r="A40"/>
      <c r="B40"/>
      <c r="C40"/>
      <c r="D40"/>
      <c r="E40"/>
      <c r="F40"/>
      <c r="G40"/>
      <c r="H40"/>
      <c r="I40" s="49"/>
      <c r="J40" s="76">
        <v>1</v>
      </c>
    </row>
    <row r="41" spans="1:10" ht="29.25" customHeight="1" hidden="1">
      <c r="A41"/>
      <c r="B41"/>
      <c r="C41"/>
      <c r="D41"/>
      <c r="E41"/>
      <c r="F41"/>
      <c r="G41"/>
      <c r="H41"/>
      <c r="I41" s="49"/>
      <c r="J41" s="76"/>
    </row>
    <row r="42" spans="1:10" ht="29.25" customHeight="1" hidden="1">
      <c r="A42"/>
      <c r="B42"/>
      <c r="C42"/>
      <c r="D42"/>
      <c r="E42"/>
      <c r="F42"/>
      <c r="G42"/>
      <c r="H42"/>
      <c r="I42" s="49"/>
      <c r="J42" s="76"/>
    </row>
    <row r="43" spans="1:10" ht="29.25" customHeight="1" hidden="1">
      <c r="A43"/>
      <c r="B43"/>
      <c r="C43"/>
      <c r="D43"/>
      <c r="E43"/>
      <c r="F43"/>
      <c r="G43"/>
      <c r="H43"/>
      <c r="I43" s="49"/>
      <c r="J43" s="76"/>
    </row>
    <row r="44" spans="1:10" ht="29.25" customHeight="1" hidden="1">
      <c r="A44"/>
      <c r="B44"/>
      <c r="C44"/>
      <c r="D44"/>
      <c r="E44"/>
      <c r="F44"/>
      <c r="G44"/>
      <c r="H44"/>
      <c r="I44" s="49"/>
      <c r="J44" s="76">
        <v>1</v>
      </c>
    </row>
    <row r="45" spans="1:10" ht="29.25" customHeight="1" hidden="1">
      <c r="A45"/>
      <c r="B45"/>
      <c r="C45"/>
      <c r="D45"/>
      <c r="E45"/>
      <c r="F45"/>
      <c r="G45"/>
      <c r="H45"/>
      <c r="I45" s="49"/>
      <c r="J45" s="77"/>
    </row>
    <row r="46" spans="1:13" ht="15" customHeight="1">
      <c r="A46" s="78"/>
      <c r="B46" s="52"/>
      <c r="C46" s="79" t="s">
        <v>34</v>
      </c>
      <c r="D46" s="80"/>
      <c r="E46" s="81"/>
      <c r="F46" s="82"/>
      <c r="G46" s="82"/>
      <c r="H46" s="82"/>
      <c r="I46" s="31"/>
      <c r="J46" s="83"/>
      <c r="L46" s="10"/>
      <c r="M46" s="10"/>
    </row>
    <row r="47" spans="1:13" ht="15" customHeight="1">
      <c r="A47" s="78"/>
      <c r="B47" s="52"/>
      <c r="C47" s="52"/>
      <c r="D47" s="80"/>
      <c r="E47" s="81"/>
      <c r="F47" s="82"/>
      <c r="G47" s="82"/>
      <c r="H47" s="82"/>
      <c r="I47" s="31"/>
      <c r="J47" s="83"/>
      <c r="L47" s="10"/>
      <c r="M47" s="10"/>
    </row>
    <row r="48" spans="1:7" ht="12.75">
      <c r="A48" s="84" t="s">
        <v>35</v>
      </c>
      <c r="B48" s="6"/>
      <c r="C48" s="85" t="s">
        <v>36</v>
      </c>
      <c r="D48" s="86"/>
      <c r="G48" s="6"/>
    </row>
    <row r="49" spans="2:7" ht="12.75">
      <c r="B49" s="6"/>
      <c r="C49" s="87" t="s">
        <v>37</v>
      </c>
      <c r="E49" s="9"/>
      <c r="F49" s="9"/>
      <c r="G49" s="6"/>
    </row>
    <row r="50" spans="1:7" ht="12.75" hidden="1">
      <c r="A50" s="1" t="s">
        <v>38</v>
      </c>
      <c r="E50" s="9"/>
      <c r="F50" s="9"/>
      <c r="G50" s="88"/>
    </row>
    <row r="51" spans="3:7" ht="12.75">
      <c r="C51" s="87" t="s">
        <v>39</v>
      </c>
      <c r="E51" s="9"/>
      <c r="F51" s="9"/>
      <c r="G51" s="88"/>
    </row>
    <row r="52" spans="1:7" ht="12.75">
      <c r="A52" s="11" t="s">
        <v>40</v>
      </c>
      <c r="B52" s="11"/>
      <c r="C52" s="11"/>
      <c r="E52" s="9"/>
      <c r="F52" s="9"/>
      <c r="G52" s="88"/>
    </row>
    <row r="53" spans="1:6" ht="12.75">
      <c r="A53" s="89"/>
      <c r="B53" s="89" t="s">
        <v>41</v>
      </c>
      <c r="C53" s="89"/>
      <c r="F53" s="2" t="s">
        <v>42</v>
      </c>
    </row>
    <row r="54" spans="1:11" ht="12.75">
      <c r="A54" s="89"/>
      <c r="B54" s="89"/>
      <c r="C54" s="89"/>
      <c r="E54" s="88"/>
      <c r="F54" s="88"/>
      <c r="G54" s="9"/>
      <c r="H54" s="90"/>
      <c r="I54" s="90"/>
      <c r="J54" s="90"/>
      <c r="K54" s="90"/>
    </row>
  </sheetData>
  <sheetProtection selectLockedCells="1" selectUnlockedCells="1"/>
  <mergeCells count="24">
    <mergeCell ref="A1:J1"/>
    <mergeCell ref="B10:L10"/>
    <mergeCell ref="B13:C16"/>
    <mergeCell ref="E13:H15"/>
    <mergeCell ref="J13:J15"/>
    <mergeCell ref="B17:C17"/>
    <mergeCell ref="B18:C18"/>
    <mergeCell ref="A19:H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A52:C52"/>
    <mergeCell ref="H54:K54"/>
  </mergeCells>
  <printOptions horizontalCentered="1"/>
  <pageMargins left="0.19027777777777777" right="0" top="0.19652777777777777" bottom="0.19652777777777777" header="0.5118055555555555" footer="0.5118055555555555"/>
  <pageSetup horizontalDpi="300" verticalDpi="300" orientation="portrait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2018-12-26T09:24:47Z</cp:lastPrinted>
  <dcterms:created xsi:type="dcterms:W3CDTF">2011-01-11T11:56:04Z</dcterms:created>
  <dcterms:modified xsi:type="dcterms:W3CDTF">2019-02-07T08:37:53Z</dcterms:modified>
  <cp:category/>
  <cp:version/>
  <cp:contentType/>
  <cp:contentStatus/>
  <cp:revision>2</cp:revision>
</cp:coreProperties>
</file>